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40B4395-3BFE-45AA-86B3-AEDC990C5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C25" i="1"/>
  <c r="C19" i="1"/>
  <c r="C17" i="1"/>
  <c r="C12" i="1"/>
  <c r="C8" i="1"/>
  <c r="C31" i="1" s="1"/>
  <c r="C36" i="1"/>
  <c r="C38" i="1" l="1"/>
</calcChain>
</file>

<file path=xl/sharedStrings.xml><?xml version="1.0" encoding="utf-8"?>
<sst xmlns="http://schemas.openxmlformats.org/spreadsheetml/2006/main" count="40" uniqueCount="39">
  <si>
    <t>ЈОУ Дом за стари лица „Зафир Сајто“ - Куманово</t>
  </si>
  <si>
    <t>7410102720-903-18</t>
  </si>
  <si>
    <t>Конто</t>
  </si>
  <si>
    <t>Опис на конто</t>
  </si>
  <si>
    <t>Износ</t>
  </si>
  <si>
    <t>Нето плати</t>
  </si>
  <si>
    <t xml:space="preserve"> Основни плати - други вработени</t>
  </si>
  <si>
    <t xml:space="preserve"> Персонален данок на доход и плата</t>
  </si>
  <si>
    <t>Социјални придонеси од плати</t>
  </si>
  <si>
    <t xml:space="preserve"> Основни придонеси за ПИО</t>
  </si>
  <si>
    <t xml:space="preserve"> Основни придонеси за здравство</t>
  </si>
  <si>
    <t xml:space="preserve"> Основен придонес за професионално заболување</t>
  </si>
  <si>
    <t xml:space="preserve"> Основни придонеси до Агенција за вработување</t>
  </si>
  <si>
    <t>Трошоци за комунални услуги,греење</t>
  </si>
  <si>
    <t>Електрична енергија</t>
  </si>
  <si>
    <t>ВКУПНО ТРОШОЦИ</t>
  </si>
  <si>
    <t>Трансфери од буџерт на РМ</t>
  </si>
  <si>
    <t>741111</t>
  </si>
  <si>
    <t xml:space="preserve"> Teковни трансфери од други нивоа на власт</t>
  </si>
  <si>
    <t>изготвил</t>
  </si>
  <si>
    <t>одобрил</t>
  </si>
  <si>
    <t>Куманово</t>
  </si>
  <si>
    <t>Aлександра Марковска</t>
  </si>
  <si>
    <t>Дејан Стојановски</t>
  </si>
  <si>
    <t>Персонален данок за исплата на регрес</t>
  </si>
  <si>
    <t>Исплата на регрес</t>
  </si>
  <si>
    <t>Исплата на регрес на работници</t>
  </si>
  <si>
    <t>Водовод и канализација</t>
  </si>
  <si>
    <t>Ѓубретарина</t>
  </si>
  <si>
    <t>Пошта</t>
  </si>
  <si>
    <t>Телефон и телефакс</t>
  </si>
  <si>
    <t>Купување на опрема</t>
  </si>
  <si>
    <t>Купување на друга опрема</t>
  </si>
  <si>
    <t>Реконструкција</t>
  </si>
  <si>
    <t>Реконструкција на деловни објекти</t>
  </si>
  <si>
    <t>Купување на мебел</t>
  </si>
  <si>
    <t>Купување на друг мебел</t>
  </si>
  <si>
    <t>ПРЕНОС ВО 2024 (финансиски резултат)</t>
  </si>
  <si>
    <t xml:space="preserve">ГОДИШЕН ФИНАНСИСКИ ИЗВЕШТАЈ ЗА 2023 ГОДИНА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</si>
</sst>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ден.&quot;;[Red]\-#,##0.00\ &quot;ден.&quot;"/>
  </numFmts>
  <fonts count="19" x14ac:knownFonts="1">
    <font>
      <sz val="11"/>
      <color theme="1"/>
      <name val="Calibri"/>
      <charset val="204"/>
      <scheme val="minor"/>
    </font>
    <font>
      <b/>
      <sz val="12"/>
      <name val="Arial"/>
      <charset val="204"/>
    </font>
    <font>
      <b/>
      <sz val="12"/>
      <name val="Calibri"/>
      <charset val="204"/>
      <scheme val="minor"/>
    </font>
    <font>
      <b/>
      <i/>
      <sz val="16"/>
      <color rgb="FF000000"/>
      <name val="Arial"/>
      <charset val="204"/>
    </font>
    <font>
      <b/>
      <i/>
      <sz val="12"/>
      <color rgb="FF000000"/>
      <name val="Arial"/>
      <charset val="204"/>
    </font>
    <font>
      <sz val="12"/>
      <color theme="1"/>
      <name val="Calibri"/>
      <charset val="204"/>
      <scheme val="minor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11"/>
      <color rgb="FF000000"/>
      <name val="Arial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11"/>
      <color theme="1"/>
      <name val="Calibri"/>
      <charset val="204"/>
      <scheme val="minor"/>
    </font>
    <font>
      <sz val="1"/>
      <color rgb="FF000000"/>
      <name val="Arial"/>
      <charset val="204"/>
    </font>
    <font>
      <sz val="1"/>
      <color rgb="FF080000"/>
      <name val="Arial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4">
    <xf numFmtId="0" fontId="0" fillId="0" borderId="0"/>
    <xf numFmtId="0" fontId="10" fillId="3" borderId="0">
      <alignment horizontal="center" vertical="top"/>
    </xf>
    <xf numFmtId="0" fontId="12" fillId="2" borderId="0">
      <alignment horizontal="left" vertical="top"/>
    </xf>
    <xf numFmtId="0" fontId="12" fillId="2" borderId="0">
      <alignment horizontal="left" vertical="top"/>
    </xf>
    <xf numFmtId="0" fontId="7" fillId="2" borderId="0">
      <alignment horizontal="left" vertical="top"/>
    </xf>
    <xf numFmtId="0" fontId="9" fillId="2" borderId="0">
      <alignment horizontal="right" vertical="top"/>
    </xf>
    <xf numFmtId="0" fontId="12" fillId="2" borderId="0">
      <alignment horizontal="left" vertical="top"/>
    </xf>
    <xf numFmtId="0" fontId="3" fillId="3" borderId="0">
      <alignment horizontal="center" vertical="center"/>
    </xf>
    <xf numFmtId="0" fontId="12" fillId="2" borderId="0">
      <alignment horizontal="left" vertical="top"/>
    </xf>
    <xf numFmtId="0" fontId="13" fillId="3" borderId="0">
      <alignment horizontal="left" vertical="top"/>
    </xf>
    <xf numFmtId="0" fontId="9" fillId="3" borderId="0">
      <alignment horizontal="left" vertical="top"/>
    </xf>
    <xf numFmtId="0" fontId="13" fillId="3" borderId="0">
      <alignment horizontal="left" vertical="top"/>
    </xf>
    <xf numFmtId="0" fontId="7" fillId="4" borderId="0">
      <alignment horizontal="right" vertical="top"/>
    </xf>
    <xf numFmtId="0" fontId="7" fillId="4" borderId="0">
      <alignment horizontal="center" vertical="top"/>
    </xf>
    <xf numFmtId="0" fontId="4" fillId="4" borderId="0">
      <alignment horizontal="center" vertical="top"/>
    </xf>
    <xf numFmtId="0" fontId="6" fillId="4" borderId="0">
      <alignment horizontal="center" vertical="top"/>
    </xf>
    <xf numFmtId="0" fontId="7" fillId="3" borderId="0">
      <alignment horizontal="center" vertical="top"/>
    </xf>
    <xf numFmtId="0" fontId="9" fillId="3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top"/>
    </xf>
    <xf numFmtId="0" fontId="7" fillId="3" borderId="0">
      <alignment horizontal="left" vertical="top"/>
    </xf>
    <xf numFmtId="0" fontId="7" fillId="3" borderId="0">
      <alignment horizontal="center" vertical="top"/>
    </xf>
    <xf numFmtId="0" fontId="9" fillId="3" borderId="0">
      <alignment horizontal="right" vertical="top"/>
    </xf>
    <xf numFmtId="0" fontId="9" fillId="3" borderId="0">
      <alignment horizontal="center" vertical="top"/>
    </xf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6" fillId="5" borderId="1" xfId="15" applyFill="1" applyBorder="1" applyAlignment="1">
      <alignment horizontal="center" vertical="top" wrapText="1"/>
    </xf>
    <xf numFmtId="0" fontId="6" fillId="5" borderId="1" xfId="15" applyFont="1" applyFill="1" applyBorder="1" applyAlignment="1">
      <alignment horizontal="center" vertical="top" wrapText="1"/>
    </xf>
    <xf numFmtId="0" fontId="6" fillId="4" borderId="1" xfId="15" applyBorder="1" applyAlignment="1">
      <alignment horizontal="center" vertical="top" wrapText="1"/>
    </xf>
    <xf numFmtId="0" fontId="6" fillId="4" borderId="1" xfId="15" applyFont="1" applyBorder="1" applyAlignment="1">
      <alignment horizontal="center" vertical="top" wrapText="1"/>
    </xf>
    <xf numFmtId="8" fontId="6" fillId="4" borderId="1" xfId="15" applyNumberFormat="1" applyBorder="1" applyAlignment="1">
      <alignment horizontal="right" vertical="top" wrapText="1"/>
    </xf>
    <xf numFmtId="0" fontId="7" fillId="3" borderId="1" xfId="21" applyNumberFormat="1" applyBorder="1" applyAlignment="1">
      <alignment horizontal="center" vertical="top" wrapText="1"/>
    </xf>
    <xf numFmtId="8" fontId="9" fillId="3" borderId="1" xfId="22" applyNumberFormat="1" applyBorder="1" applyAlignment="1">
      <alignment horizontal="right" vertical="top" wrapText="1"/>
    </xf>
    <xf numFmtId="0" fontId="7" fillId="3" borderId="1" xfId="21" applyBorder="1" applyAlignment="1">
      <alignment horizontal="center" vertical="top" wrapText="1"/>
    </xf>
    <xf numFmtId="8" fontId="6" fillId="4" borderId="1" xfId="15" applyNumberFormat="1" applyFont="1" applyBorder="1" applyAlignment="1">
      <alignment horizontal="right" vertical="top" wrapText="1" indent="1"/>
    </xf>
    <xf numFmtId="0" fontId="6" fillId="4" borderId="9" xfId="15" applyFont="1" applyBorder="1" applyAlignment="1">
      <alignment horizontal="center" vertical="top" wrapText="1"/>
    </xf>
    <xf numFmtId="8" fontId="10" fillId="4" borderId="10" xfId="12" applyNumberFormat="1" applyFont="1" applyBorder="1" applyAlignment="1">
      <alignment horizontal="right" vertical="top" wrapText="1"/>
    </xf>
    <xf numFmtId="0" fontId="8" fillId="3" borderId="2" xfId="10" applyFont="1" applyBorder="1" applyAlignment="1">
      <alignment horizontal="left" vertical="top" wrapText="1"/>
    </xf>
    <xf numFmtId="8" fontId="4" fillId="4" borderId="13" xfId="14" applyNumberFormat="1" applyFont="1" applyBorder="1" applyAlignment="1">
      <alignment horizontal="right" vertical="top" wrapText="1"/>
    </xf>
    <xf numFmtId="14" fontId="11" fillId="0" borderId="0" xfId="0" applyNumberFormat="1" applyFont="1" applyAlignment="1">
      <alignment horizontal="center" wrapText="1"/>
    </xf>
    <xf numFmtId="0" fontId="6" fillId="3" borderId="0" xfId="16" applyFont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7" fillId="3" borderId="0" xfId="16" applyAlignment="1">
      <alignment horizontal="center" vertical="top"/>
    </xf>
    <xf numFmtId="0" fontId="0" fillId="0" borderId="0" xfId="0" applyAlignment="1"/>
    <xf numFmtId="0" fontId="8" fillId="3" borderId="1" xfId="10" applyFont="1" applyBorder="1" applyAlignment="1">
      <alignment horizontal="center" vertical="top" wrapText="1"/>
    </xf>
    <xf numFmtId="0" fontId="14" fillId="4" borderId="1" xfId="15" applyFont="1" applyBorder="1" applyAlignment="1">
      <alignment horizontal="center" vertical="top" wrapText="1"/>
    </xf>
    <xf numFmtId="8" fontId="14" fillId="4" borderId="1" xfId="15" applyNumberFormat="1" applyFont="1" applyBorder="1" applyAlignment="1">
      <alignment horizontal="right" vertical="top" wrapText="1" indent="1"/>
    </xf>
    <xf numFmtId="8" fontId="17" fillId="3" borderId="1" xfId="22" applyNumberFormat="1" applyFont="1" applyBorder="1" applyAlignment="1">
      <alignment horizontal="right" vertical="top" wrapText="1"/>
    </xf>
    <xf numFmtId="0" fontId="15" fillId="3" borderId="1" xfId="21" applyFont="1" applyBorder="1" applyAlignment="1">
      <alignment horizontal="center" vertical="top" wrapText="1"/>
    </xf>
    <xf numFmtId="0" fontId="6" fillId="4" borderId="14" xfId="15" applyFont="1" applyBorder="1" applyAlignment="1">
      <alignment horizontal="center" vertical="top" wrapText="1"/>
    </xf>
    <xf numFmtId="8" fontId="10" fillId="4" borderId="15" xfId="12" applyNumberFormat="1" applyFont="1" applyBorder="1" applyAlignment="1">
      <alignment horizontal="right" vertical="top" wrapText="1"/>
    </xf>
    <xf numFmtId="0" fontId="15" fillId="6" borderId="1" xfId="21" applyFont="1" applyFill="1" applyBorder="1" applyAlignment="1">
      <alignment horizontal="center" vertical="top" wrapText="1"/>
    </xf>
    <xf numFmtId="0" fontId="14" fillId="6" borderId="1" xfId="10" applyFont="1" applyFill="1" applyBorder="1" applyAlignment="1">
      <alignment horizontal="center" vertical="top" wrapText="1"/>
    </xf>
    <xf numFmtId="0" fontId="7" fillId="6" borderId="1" xfId="21" applyNumberFormat="1" applyFill="1" applyBorder="1" applyAlignment="1">
      <alignment horizontal="center" vertical="top" wrapText="1"/>
    </xf>
    <xf numFmtId="0" fontId="17" fillId="3" borderId="1" xfId="10" applyFont="1" applyBorder="1" applyAlignment="1">
      <alignment horizontal="center" vertical="top" wrapText="1"/>
    </xf>
    <xf numFmtId="0" fontId="16" fillId="3" borderId="1" xfId="10" applyFont="1" applyBorder="1" applyAlignment="1">
      <alignment horizontal="center" vertical="top" wrapText="1"/>
    </xf>
    <xf numFmtId="8" fontId="14" fillId="6" borderId="1" xfId="22" applyNumberFormat="1" applyFont="1" applyFill="1" applyBorder="1" applyAlignment="1">
      <alignment horizontal="right" vertical="top" wrapText="1"/>
    </xf>
    <xf numFmtId="0" fontId="1" fillId="2" borderId="1" xfId="18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18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3" borderId="3" xfId="7" applyFont="1" applyBorder="1" applyAlignment="1">
      <alignment horizontal="center" wrapText="1"/>
    </xf>
    <xf numFmtId="0" fontId="3" fillId="3" borderId="4" xfId="7" applyBorder="1" applyAlignment="1">
      <alignment horizontal="center" wrapText="1"/>
    </xf>
    <xf numFmtId="0" fontId="3" fillId="3" borderId="5" xfId="7" applyBorder="1" applyAlignment="1">
      <alignment horizontal="center" wrapText="1"/>
    </xf>
    <xf numFmtId="0" fontId="4" fillId="3" borderId="6" xfId="7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8" xfId="7" applyFont="1" applyBorder="1" applyAlignment="1">
      <alignment horizontal="center" vertical="center" wrapText="1"/>
    </xf>
    <xf numFmtId="0" fontId="14" fillId="4" borderId="11" xfId="15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6" fillId="4" borderId="1" xfId="15" applyBorder="1" applyAlignment="1">
      <alignment horizontal="center" vertical="center" wrapText="1"/>
    </xf>
    <xf numFmtId="0" fontId="6" fillId="4" borderId="1" xfId="15" applyFont="1" applyBorder="1" applyAlignment="1">
      <alignment horizontal="center" vertical="center" wrapText="1"/>
    </xf>
  </cellXfs>
  <cellStyles count="24">
    <cellStyle name="Normal" xfId="0" builtinId="0"/>
    <cellStyle name="S0" xfId="9" xr:uid="{00000000-0005-0000-0000-000029000000}"/>
    <cellStyle name="S1" xfId="11" xr:uid="{00000000-0005-0000-0000-00002F000000}"/>
    <cellStyle name="S10" xfId="10" xr:uid="{00000000-0005-0000-0000-00002B000000}"/>
    <cellStyle name="S11" xfId="12" xr:uid="{00000000-0005-0000-0000-000031000000}"/>
    <cellStyle name="S12" xfId="13" xr:uid="{00000000-0005-0000-0000-000034000000}"/>
    <cellStyle name="S13" xfId="14" xr:uid="{00000000-0005-0000-0000-000038000000}"/>
    <cellStyle name="S14" xfId="16" xr:uid="{00000000-0005-0000-0000-00003D000000}"/>
    <cellStyle name="S15" xfId="1" xr:uid="{00000000-0005-0000-0000-000004000000}"/>
    <cellStyle name="S16" xfId="5" xr:uid="{00000000-0005-0000-0000-00000C000000}"/>
    <cellStyle name="S17" xfId="4" xr:uid="{00000000-0005-0000-0000-000008000000}"/>
    <cellStyle name="S18" xfId="18" xr:uid="{00000000-0005-0000-0000-000042000000}"/>
    <cellStyle name="S19" xfId="19" xr:uid="{00000000-0005-0000-0000-000043000000}"/>
    <cellStyle name="S2" xfId="8" xr:uid="{00000000-0005-0000-0000-00001E000000}"/>
    <cellStyle name="S20" xfId="2" xr:uid="{00000000-0005-0000-0000-000005000000}"/>
    <cellStyle name="S21" xfId="6" xr:uid="{00000000-0005-0000-0000-00000D000000}"/>
    <cellStyle name="S22" xfId="3" xr:uid="{00000000-0005-0000-0000-000007000000}"/>
    <cellStyle name="S3" xfId="7" xr:uid="{00000000-0005-0000-0000-00000E000000}"/>
    <cellStyle name="S4" xfId="15" xr:uid="{00000000-0005-0000-0000-00003B000000}"/>
    <cellStyle name="S5" xfId="17" xr:uid="{00000000-0005-0000-0000-000040000000}"/>
    <cellStyle name="S6" xfId="20" xr:uid="{00000000-0005-0000-0000-000044000000}"/>
    <cellStyle name="S7" xfId="21" xr:uid="{00000000-0005-0000-0000-000045000000}"/>
    <cellStyle name="S8" xfId="22" xr:uid="{00000000-0005-0000-0000-000046000000}"/>
    <cellStyle name="S9" xfId="23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tabSelected="1" workbookViewId="0">
      <selection activeCell="G37" sqref="G37"/>
    </sheetView>
  </sheetViews>
  <sheetFormatPr defaultColWidth="9" defaultRowHeight="15" x14ac:dyDescent="0.25"/>
  <cols>
    <col min="1" max="1" width="14.28515625" style="1" customWidth="1"/>
    <col min="2" max="2" width="52.85546875" style="2" customWidth="1"/>
    <col min="3" max="3" width="23.7109375" style="1" customWidth="1"/>
  </cols>
  <sheetData>
    <row r="1" spans="1:3" x14ac:dyDescent="0.25">
      <c r="A1" s="34" t="s">
        <v>0</v>
      </c>
      <c r="B1" s="34"/>
      <c r="C1" s="35"/>
    </row>
    <row r="2" spans="1:3" x14ac:dyDescent="0.25">
      <c r="A2" s="36"/>
      <c r="B2" s="36"/>
      <c r="C2" s="37"/>
    </row>
    <row r="3" spans="1:3" ht="20.25" x14ac:dyDescent="0.3">
      <c r="A3" s="38" t="s">
        <v>38</v>
      </c>
      <c r="B3" s="39"/>
      <c r="C3" s="40"/>
    </row>
    <row r="4" spans="1:3" ht="15.75" x14ac:dyDescent="0.25">
      <c r="A4" s="41" t="s">
        <v>1</v>
      </c>
      <c r="B4" s="42"/>
      <c r="C4" s="43"/>
    </row>
    <row r="5" spans="1:3" x14ac:dyDescent="0.25">
      <c r="A5" s="46" t="s">
        <v>2</v>
      </c>
      <c r="B5" s="47" t="s">
        <v>3</v>
      </c>
      <c r="C5" s="46" t="s">
        <v>4</v>
      </c>
    </row>
    <row r="6" spans="1:3" x14ac:dyDescent="0.25">
      <c r="A6" s="46"/>
      <c r="B6" s="47"/>
      <c r="C6" s="46"/>
    </row>
    <row r="7" spans="1:3" x14ac:dyDescent="0.25">
      <c r="A7" s="3"/>
      <c r="B7" s="4"/>
      <c r="C7" s="3"/>
    </row>
    <row r="8" spans="1:3" x14ac:dyDescent="0.25">
      <c r="A8" s="5">
        <v>401</v>
      </c>
      <c r="B8" s="6" t="s">
        <v>5</v>
      </c>
      <c r="C8" s="7">
        <f>C9+C10+C11</f>
        <v>11119672</v>
      </c>
    </row>
    <row r="9" spans="1:3" x14ac:dyDescent="0.25">
      <c r="A9" s="8">
        <v>401130</v>
      </c>
      <c r="B9" s="21" t="s">
        <v>6</v>
      </c>
      <c r="C9" s="9">
        <v>10342145</v>
      </c>
    </row>
    <row r="10" spans="1:3" x14ac:dyDescent="0.25">
      <c r="A10" s="8">
        <v>401310</v>
      </c>
      <c r="B10" s="21" t="s">
        <v>7</v>
      </c>
      <c r="C10" s="9">
        <v>751974</v>
      </c>
    </row>
    <row r="11" spans="1:3" x14ac:dyDescent="0.25">
      <c r="A11" s="10">
        <v>401320</v>
      </c>
      <c r="B11" s="21" t="s">
        <v>24</v>
      </c>
      <c r="C11" s="9">
        <v>25553</v>
      </c>
    </row>
    <row r="12" spans="1:3" ht="14.25" customHeight="1" x14ac:dyDescent="0.25">
      <c r="A12" s="5">
        <v>402</v>
      </c>
      <c r="B12" s="6" t="s">
        <v>8</v>
      </c>
      <c r="C12" s="11">
        <f>C16+C15+C14+C13</f>
        <v>4302630</v>
      </c>
    </row>
    <row r="13" spans="1:3" x14ac:dyDescent="0.25">
      <c r="A13" s="8">
        <v>402110</v>
      </c>
      <c r="B13" s="21" t="s">
        <v>9</v>
      </c>
      <c r="C13" s="9">
        <v>2888923</v>
      </c>
    </row>
    <row r="14" spans="1:3" x14ac:dyDescent="0.25">
      <c r="A14" s="8">
        <v>402210</v>
      </c>
      <c r="B14" s="21" t="s">
        <v>10</v>
      </c>
      <c r="C14" s="9">
        <v>1152488</v>
      </c>
    </row>
    <row r="15" spans="1:3" x14ac:dyDescent="0.25">
      <c r="A15" s="8">
        <v>402220</v>
      </c>
      <c r="B15" s="21" t="s">
        <v>11</v>
      </c>
      <c r="C15" s="9">
        <v>76825</v>
      </c>
    </row>
    <row r="16" spans="1:3" x14ac:dyDescent="0.25">
      <c r="A16" s="8">
        <v>402310</v>
      </c>
      <c r="B16" s="21" t="s">
        <v>12</v>
      </c>
      <c r="C16" s="9">
        <v>184394</v>
      </c>
    </row>
    <row r="17" spans="1:3" x14ac:dyDescent="0.25">
      <c r="A17" s="30">
        <v>404</v>
      </c>
      <c r="B17" s="29" t="s">
        <v>25</v>
      </c>
      <c r="C17" s="33">
        <f>C18</f>
        <v>230000</v>
      </c>
    </row>
    <row r="18" spans="1:3" x14ac:dyDescent="0.25">
      <c r="A18" s="8">
        <v>404110</v>
      </c>
      <c r="B18" s="21" t="s">
        <v>26</v>
      </c>
      <c r="C18" s="9">
        <v>230000</v>
      </c>
    </row>
    <row r="19" spans="1:3" x14ac:dyDescent="0.25">
      <c r="A19" s="22">
        <v>421</v>
      </c>
      <c r="B19" s="22" t="s">
        <v>13</v>
      </c>
      <c r="C19" s="23">
        <f>C20+C21+C22+C23+C24</f>
        <v>3067000</v>
      </c>
    </row>
    <row r="20" spans="1:3" x14ac:dyDescent="0.25">
      <c r="A20" s="25">
        <v>421110</v>
      </c>
      <c r="B20" s="31" t="s">
        <v>14</v>
      </c>
      <c r="C20" s="24">
        <v>2271258</v>
      </c>
    </row>
    <row r="21" spans="1:3" x14ac:dyDescent="0.25">
      <c r="A21" s="25">
        <v>421120</v>
      </c>
      <c r="B21" s="32" t="s">
        <v>27</v>
      </c>
      <c r="C21" s="24">
        <v>278232</v>
      </c>
    </row>
    <row r="22" spans="1:3" ht="16.5" customHeight="1" x14ac:dyDescent="0.25">
      <c r="A22" s="25">
        <v>421130</v>
      </c>
      <c r="B22" s="32" t="s">
        <v>28</v>
      </c>
      <c r="C22" s="24">
        <v>309932</v>
      </c>
    </row>
    <row r="23" spans="1:3" ht="16.5" customHeight="1" x14ac:dyDescent="0.25">
      <c r="A23" s="25">
        <v>421310</v>
      </c>
      <c r="B23" s="32" t="s">
        <v>29</v>
      </c>
      <c r="C23" s="24">
        <v>84037</v>
      </c>
    </row>
    <row r="24" spans="1:3" ht="16.5" customHeight="1" x14ac:dyDescent="0.25">
      <c r="A24" s="25">
        <v>421320</v>
      </c>
      <c r="B24" s="32" t="s">
        <v>30</v>
      </c>
      <c r="C24" s="24">
        <v>123541</v>
      </c>
    </row>
    <row r="25" spans="1:3" ht="16.5" customHeight="1" x14ac:dyDescent="0.25">
      <c r="A25" s="28">
        <v>480</v>
      </c>
      <c r="B25" s="29" t="s">
        <v>31</v>
      </c>
      <c r="C25" s="33">
        <f>C26</f>
        <v>399981</v>
      </c>
    </row>
    <row r="26" spans="1:3" ht="16.5" customHeight="1" x14ac:dyDescent="0.25">
      <c r="A26" s="25">
        <v>480190</v>
      </c>
      <c r="B26" s="32" t="s">
        <v>32</v>
      </c>
      <c r="C26" s="24">
        <v>399981</v>
      </c>
    </row>
    <row r="27" spans="1:3" ht="16.5" customHeight="1" x14ac:dyDescent="0.25">
      <c r="A27" s="28">
        <v>481</v>
      </c>
      <c r="B27" s="29" t="s">
        <v>33</v>
      </c>
      <c r="C27" s="33">
        <f>C28</f>
        <v>1808137</v>
      </c>
    </row>
    <row r="28" spans="1:3" ht="16.5" customHeight="1" x14ac:dyDescent="0.25">
      <c r="A28" s="25">
        <v>481230</v>
      </c>
      <c r="B28" s="32" t="s">
        <v>34</v>
      </c>
      <c r="C28" s="24">
        <v>1808137</v>
      </c>
    </row>
    <row r="29" spans="1:3" ht="16.5" customHeight="1" x14ac:dyDescent="0.25">
      <c r="A29" s="28">
        <v>483</v>
      </c>
      <c r="B29" s="29" t="s">
        <v>35</v>
      </c>
      <c r="C29" s="33">
        <f>C30</f>
        <v>659055</v>
      </c>
    </row>
    <row r="30" spans="1:3" ht="16.5" customHeight="1" x14ac:dyDescent="0.25">
      <c r="A30" s="25">
        <v>483190</v>
      </c>
      <c r="B30" s="32" t="s">
        <v>36</v>
      </c>
      <c r="C30" s="24">
        <v>659055</v>
      </c>
    </row>
    <row r="31" spans="1:3" ht="16.5" customHeight="1" thickBot="1" x14ac:dyDescent="0.3">
      <c r="B31" s="26" t="s">
        <v>15</v>
      </c>
      <c r="C31" s="27">
        <f>C8+C12+C17+C19+C25+C27+C29</f>
        <v>21586475</v>
      </c>
    </row>
    <row r="32" spans="1:3" ht="16.5" customHeight="1" x14ac:dyDescent="0.25"/>
    <row r="34" spans="1:3" x14ac:dyDescent="0.25">
      <c r="A34" s="5">
        <v>723</v>
      </c>
      <c r="B34" s="6" t="s">
        <v>16</v>
      </c>
      <c r="C34" s="11">
        <v>21586475</v>
      </c>
    </row>
    <row r="35" spans="1:3" ht="15.75" thickBot="1" x14ac:dyDescent="0.3">
      <c r="A35" s="10" t="s">
        <v>17</v>
      </c>
      <c r="B35" s="14" t="s">
        <v>18</v>
      </c>
      <c r="C35" s="9">
        <v>21586475</v>
      </c>
    </row>
    <row r="36" spans="1:3" ht="16.5" thickBot="1" x14ac:dyDescent="0.3">
      <c r="B36" s="12" t="s">
        <v>15</v>
      </c>
      <c r="C36" s="13">
        <f>C34</f>
        <v>21586475</v>
      </c>
    </row>
    <row r="37" spans="1:3" ht="15.75" thickBot="1" x14ac:dyDescent="0.3"/>
    <row r="38" spans="1:3" ht="15.75" thickBot="1" x14ac:dyDescent="0.3">
      <c r="A38" s="44" t="s">
        <v>37</v>
      </c>
      <c r="B38" s="45"/>
      <c r="C38" s="15">
        <f>C36-C31</f>
        <v>0</v>
      </c>
    </row>
    <row r="40" spans="1:3" x14ac:dyDescent="0.25">
      <c r="A40" s="16">
        <v>45342</v>
      </c>
      <c r="B40" s="17" t="s">
        <v>19</v>
      </c>
      <c r="C40" s="17" t="s">
        <v>20</v>
      </c>
    </row>
    <row r="41" spans="1:3" x14ac:dyDescent="0.25">
      <c r="A41" s="18" t="s">
        <v>21</v>
      </c>
      <c r="B41" s="17" t="s">
        <v>22</v>
      </c>
      <c r="C41" s="17" t="s">
        <v>23</v>
      </c>
    </row>
    <row r="42" spans="1:3" x14ac:dyDescent="0.25">
      <c r="A42" s="19"/>
      <c r="B42" s="19"/>
    </row>
    <row r="43" spans="1:3" x14ac:dyDescent="0.25">
      <c r="A43" s="19"/>
    </row>
    <row r="44" spans="1:3" x14ac:dyDescent="0.25">
      <c r="A44" s="20"/>
    </row>
  </sheetData>
  <mergeCells count="7">
    <mergeCell ref="A1:C2"/>
    <mergeCell ref="A3:C3"/>
    <mergeCell ref="A4:C4"/>
    <mergeCell ref="A38:B38"/>
    <mergeCell ref="A5:A6"/>
    <mergeCell ref="B5:B6"/>
    <mergeCell ref="C5:C6"/>
  </mergeCells>
  <pageMargins left="0.7" right="0.7" top="0.75" bottom="0.75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2024-02-26T13:37:38Z</cp:lastPrinted>
  <dcterms:created xsi:type="dcterms:W3CDTF">2020-02-24T15:10:00Z</dcterms:created>
  <dcterms:modified xsi:type="dcterms:W3CDTF">2024-02-26T14:17:16Z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1950C8EFFA9347BE9F73BE90F9EEC673</vt:lpwstr>
  </property>
  <property fmtid="{D5CDD505-2E9C-101B-9397-08002B2CF9AE}" pid="3" name="KSOProductBuildVer">
    <vt:lpwstr>1033-11.2.0.11486</vt:lpwstr>
  </property>
</Properties>
</file>